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indigoin-my.sharepoint.com/personal/richa_chhabra_goindigo_in/Documents/IR work group_RC/Users/Anshul/IR/Operational Stats/FY25-26/"/>
    </mc:Choice>
  </mc:AlternateContent>
  <xr:revisionPtr revIDLastSave="67" documentId="13_ncr:1_{9CA83E1A-88F0-451B-9112-CC743BA95656}" xr6:coauthVersionLast="47" xr6:coauthVersionMax="47" xr10:uidLastSave="{D70D0D96-D9B8-4998-832B-FDA1CB86C57A}"/>
  <bookViews>
    <workbookView xWindow="-110" yWindow="-110" windowWidth="19420" windowHeight="10300" xr2:uid="{00000000-000D-0000-FFFF-FFFF00000000}"/>
  </bookViews>
  <sheets>
    <sheet name="Domestic Services" sheetId="1" r:id="rId1"/>
  </sheets>
  <externalReferences>
    <externalReference r:id="rId2"/>
  </externalReferences>
  <definedNames>
    <definedName name="\a" localSheetId="0">'Domestic Services'!#REF!</definedName>
    <definedName name="\a">[1]vistara16!#REF!</definedName>
    <definedName name="\b" localSheetId="0">'Domestic Services'!#REF!</definedName>
    <definedName name="\c">#N/A</definedName>
    <definedName name="\d" localSheetId="0">'Domestic Services'!#REF!</definedName>
    <definedName name="\d">[1]vistara16!#REF!</definedName>
    <definedName name="\e" localSheetId="0">'Domestic Services'!#REF!</definedName>
    <definedName name="\e">[1]vistara16!#REF!</definedName>
    <definedName name="\f" localSheetId="0">'Domestic Services'!#REF!</definedName>
    <definedName name="\f">[1]vistara16!#REF!</definedName>
    <definedName name="\g" localSheetId="0">'Domestic Services'!#REF!</definedName>
    <definedName name="\g">[1]vistara16!#REF!</definedName>
    <definedName name="\h" localSheetId="0">'Domestic Services'!#REF!</definedName>
    <definedName name="\h">[1]vistara16!#REF!</definedName>
    <definedName name="\i" localSheetId="0">'Domestic Services'!#REF!</definedName>
    <definedName name="\i">[1]vistara16!#REF!</definedName>
    <definedName name="\j" localSheetId="0">'Domestic Services'!#REF!</definedName>
    <definedName name="\j">[1]vistara16!#REF!</definedName>
    <definedName name="\k" localSheetId="0">'Domestic Services'!#REF!</definedName>
    <definedName name="\k">[1]vistara16!#REF!</definedName>
    <definedName name="\l">#N/A</definedName>
    <definedName name="\m" localSheetId="0">'Domestic Services'!#REF!</definedName>
    <definedName name="\m">[1]vistara16!#REF!</definedName>
    <definedName name="\p" localSheetId="0">'Domestic Services'!#REF!</definedName>
    <definedName name="\x" localSheetId="0">'Domestic Services'!$C$135</definedName>
    <definedName name="_Regression_Int" localSheetId="0" hidden="1">1</definedName>
    <definedName name="_xlnm.Print_Area" localSheetId="0">'Domestic Services'!$A$1:$Q$12</definedName>
    <definedName name="Print_Area_MI" localSheetId="0">'Domestic Services'!$A$1:$Q$10</definedName>
    <definedName name="toatalpvt" localSheetId="0">[1]vistara16!#REF!</definedName>
    <definedName name="toatalpvt">[1]vistara16!#REF!</definedName>
    <definedName name="totalnat" localSheetId="0">[1]vistara16!#REF!</definedName>
    <definedName name="totalnat">[1]vistara16!#REF!</definedName>
    <definedName name="totalpvt" localSheetId="0">[1]vistara16!#REF!</definedName>
    <definedName name="totalpvt">[1]vistara16!#REF!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" i="1" l="1"/>
  <c r="O10" i="1"/>
  <c r="N10" i="1"/>
  <c r="M10" i="1"/>
  <c r="L10" i="1"/>
  <c r="K10" i="1"/>
  <c r="J10" i="1"/>
  <c r="I10" i="1"/>
  <c r="G10" i="1"/>
  <c r="F10" i="1"/>
  <c r="E10" i="1"/>
  <c r="D10" i="1"/>
  <c r="C10" i="1"/>
  <c r="B10" i="1"/>
  <c r="H9" i="1"/>
  <c r="H8" i="1"/>
  <c r="Q9" i="1"/>
  <c r="Q8" i="1"/>
  <c r="Q7" i="1"/>
  <c r="H7" i="1"/>
  <c r="Q6" i="1"/>
  <c r="H6" i="1"/>
  <c r="Q5" i="1"/>
  <c r="H5" i="1"/>
  <c r="H4" i="1"/>
  <c r="Q4" i="1"/>
  <c r="H10" i="1" l="1"/>
  <c r="Q10" i="1"/>
</calcChain>
</file>

<file path=xl/sharedStrings.xml><?xml version="1.0" encoding="utf-8"?>
<sst xmlns="http://schemas.openxmlformats.org/spreadsheetml/2006/main" count="31" uniqueCount="31">
  <si>
    <t>MONTH</t>
  </si>
  <si>
    <t>AIRCRAFT FLOWN</t>
  </si>
  <si>
    <t>PASSENGERS CARRIED
(IN NUMBER)</t>
  </si>
  <si>
    <t>PASSENGER KMS.PERFORMED
(IN THOUSAND)</t>
  </si>
  <si>
    <t>AVAILABLE SEAT KILOMETRE
(IN THOUSAND)</t>
  </si>
  <si>
    <t xml:space="preserve"> PAX.LOAD FACTOR#
(IN %)</t>
  </si>
  <si>
    <t xml:space="preserve"> CARGO CARRIED </t>
  </si>
  <si>
    <t xml:space="preserve">    TONNE  KILOMETRE PERFORMED </t>
  </si>
  <si>
    <t>AVAILABLE TONNE KILOMETRE
(IN THOUSAND)</t>
  </si>
  <si>
    <t xml:space="preserve"> WEIGHT LOAD FACTOR##
(IN %)</t>
  </si>
  <si>
    <t>DEPARTURES
(IN NUMBER)</t>
  </si>
  <si>
    <t>HOURS
(IN NUMBER)</t>
  </si>
  <si>
    <t>KILOMETRE
(IN THOUSAND)</t>
  </si>
  <si>
    <t xml:space="preserve"> FREIGHT
(IN TONNE)</t>
  </si>
  <si>
    <t>MAIL
(IN TONNE)</t>
  </si>
  <si>
    <t xml:space="preserve"> TOTAL
(IN TONNE)</t>
  </si>
  <si>
    <t xml:space="preserve"> PASSENGER
(IN THOUSAND)</t>
  </si>
  <si>
    <t>FREIGHT
(IN THOUSAND)</t>
  </si>
  <si>
    <t xml:space="preserve"> MAIL
(IN THOUSAND)</t>
  </si>
  <si>
    <t xml:space="preserve"> TOTAL
(IN THOUSAND)</t>
  </si>
  <si>
    <t>APR</t>
  </si>
  <si>
    <t>MAY</t>
  </si>
  <si>
    <t>JUN</t>
  </si>
  <si>
    <t>TOTAL</t>
  </si>
  <si>
    <t>NOTE:- # PAX LOAD FACTOR = (PASSENGER KM PERFORMED/AVAILABLE SEAT KMS)*100</t>
  </si>
  <si>
    <t xml:space="preserve">          # # WEIGHT LOAD FACTOR = (TONNE KMS PERFORMED/ AVAILABLE TONNE KMS)*100</t>
  </si>
  <si>
    <t>[</t>
  </si>
  <si>
    <t>JUL</t>
  </si>
  <si>
    <t>Monthly Operational Statistics for FY 2025-26 on scheduled domestic services</t>
  </si>
  <si>
    <t>AUG</t>
  </si>
  <si>
    <t>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</si>
</sst>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"/>
    <numFmt numFmtId="165" formatCode="0.0_)"/>
  </numFmts>
  <fonts count="5" x14ac:knownFonts="1">
    <font>
      <sz val="11"/>
      <color theme="1"/>
      <name val="Calibri"/>
      <family val="2"/>
      <scheme val="minor"/>
    </font>
    <font>
      <sz val="10"/>
      <name val="Courier"/>
    </font>
    <font>
      <b/>
      <sz val="12"/>
      <name val="Calibri Light"/>
      <family val="1"/>
      <scheme val="major"/>
    </font>
    <font>
      <sz val="14"/>
      <name val="Calibri Light"/>
      <family val="1"/>
      <scheme val="major"/>
    </font>
    <font>
      <sz val="12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3" fillId="2" borderId="0" xfId="1" applyFont="1" applyFill="1"/>
    <xf numFmtId="0" fontId="2" fillId="2" borderId="4" xfId="1" applyFont="1" applyFill="1" applyBorder="1" applyAlignment="1">
      <alignment horizontal="center" vertical="center" textRotation="90" wrapText="1"/>
    </xf>
    <xf numFmtId="0" fontId="2" fillId="2" borderId="4" xfId="1" quotePrefix="1" applyFont="1" applyFill="1" applyBorder="1" applyAlignment="1">
      <alignment horizontal="center" vertical="center" textRotation="90" wrapText="1"/>
    </xf>
    <xf numFmtId="0" fontId="2" fillId="2" borderId="4" xfId="1" applyFont="1" applyFill="1" applyBorder="1" applyAlignment="1">
      <alignment horizontal="center" vertical="center" wrapText="1"/>
    </xf>
    <xf numFmtId="3" fontId="4" fillId="2" borderId="4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3" fontId="4" fillId="2" borderId="0" xfId="1" applyNumberFormat="1" applyFont="1" applyFill="1"/>
    <xf numFmtId="0" fontId="4" fillId="2" borderId="0" xfId="1" applyFont="1" applyFill="1"/>
    <xf numFmtId="3" fontId="3" fillId="2" borderId="0" xfId="1" applyNumberFormat="1" applyFont="1" applyFill="1"/>
    <xf numFmtId="3" fontId="0" fillId="0" borderId="0" xfId="0" applyNumberFormat="1"/>
    <xf numFmtId="0" fontId="3" fillId="2" borderId="0" xfId="1" applyFont="1" applyFill="1" applyAlignment="1">
      <alignment vertical="center"/>
    </xf>
    <xf numFmtId="165" fontId="3" fillId="2" borderId="0" xfId="1" applyNumberFormat="1" applyFont="1" applyFill="1"/>
    <xf numFmtId="0" fontId="3" fillId="2" borderId="0" xfId="1" applyFont="1" applyFill="1" applyAlignment="1">
      <alignment horizontal="left"/>
    </xf>
    <xf numFmtId="3" fontId="2" fillId="2" borderId="4" xfId="1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textRotation="90" wrapText="1"/>
    </xf>
    <xf numFmtId="0" fontId="2" fillId="2" borderId="4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1" defaultTableStyle="TableStyleMedium2" defaultPivotStyle="PivotStyleLight16">
    <tableStyle name="Invisible" pivot="0" table="0" count="0" xr9:uid="{B38D73C7-985A-4056-A46C-55DCB6F9552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NDEEP%20VERMA\Desktop\DATA\FORM%20A\FORM%20A(CALENDAR%20YEAR)\Calendar%202016\Monthlyupload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ianceair16"/>
      <sheetName val="airindiaexpress16"/>
      <sheetName val="airindia16"/>
      <sheetName val="airasia16"/>
      <sheetName val="aircosta16"/>
      <sheetName val="airpegasus16"/>
      <sheetName val="quikjetcargo16"/>
      <sheetName val="bluedart16"/>
      <sheetName val="goair16"/>
      <sheetName val="indigo16"/>
      <sheetName val="jetairways16"/>
      <sheetName val="jetlite16"/>
      <sheetName val="spicejet16"/>
      <sheetName val="vistara16"/>
      <sheetName val="aircarnival16"/>
      <sheetName val="trujet16"/>
      <sheetName val="totaldom16"/>
      <sheetName val="totalint16"/>
      <sheetName val="COMPARI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F4" transitionEvaluation="1" transitionEntry="1"/>
  <dimension ref="A1:S457"/>
  <sheetViews>
    <sheetView showGridLines="0" tabSelected="1" zoomScale="60" zoomScaleNormal="60" zoomScaleSheetLayoutView="75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B10" sqref="B10"/>
    </sheetView>
  </sheetViews>
  <sheetFormatPr defaultColWidth="9.54296875" defaultRowHeight="18.5" x14ac:dyDescent="0.45"/>
  <cols>
    <col min="1" max="1" width="11.1796875" style="1" customWidth="1"/>
    <col min="2" max="2" width="11.453125" style="1" customWidth="1"/>
    <col min="3" max="4" width="11.1796875" style="1" bestFit="1" customWidth="1"/>
    <col min="5" max="5" width="15.26953125" style="1" customWidth="1"/>
    <col min="6" max="6" width="15.54296875" style="1" customWidth="1"/>
    <col min="7" max="7" width="15.81640625" style="1" customWidth="1"/>
    <col min="8" max="8" width="9.54296875" style="1"/>
    <col min="9" max="9" width="12.1796875" style="1" customWidth="1"/>
    <col min="10" max="10" width="9.54296875" style="1"/>
    <col min="11" max="11" width="11.81640625" style="1" customWidth="1"/>
    <col min="12" max="12" width="12.26953125" style="1" customWidth="1"/>
    <col min="13" max="13" width="11.7265625" style="1" customWidth="1"/>
    <col min="14" max="14" width="9.54296875" style="1"/>
    <col min="15" max="15" width="12.54296875" style="1" customWidth="1"/>
    <col min="16" max="16" width="14" style="1" customWidth="1"/>
    <col min="17" max="16384" width="9.54296875" style="1"/>
  </cols>
  <sheetData>
    <row r="1" spans="1:19" ht="32.25" customHeight="1" x14ac:dyDescent="0.45">
      <c r="A1" s="17" t="s">
        <v>28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9"/>
    </row>
    <row r="2" spans="1:19" ht="33" customHeight="1" x14ac:dyDescent="0.45">
      <c r="A2" s="20" t="s">
        <v>0</v>
      </c>
      <c r="B2" s="20" t="s">
        <v>1</v>
      </c>
      <c r="C2" s="20"/>
      <c r="D2" s="20"/>
      <c r="E2" s="15" t="s">
        <v>2</v>
      </c>
      <c r="F2" s="15" t="s">
        <v>3</v>
      </c>
      <c r="G2" s="15" t="s">
        <v>4</v>
      </c>
      <c r="H2" s="15" t="s">
        <v>5</v>
      </c>
      <c r="I2" s="20" t="s">
        <v>6</v>
      </c>
      <c r="J2" s="20"/>
      <c r="K2" s="20"/>
      <c r="L2" s="20" t="s">
        <v>7</v>
      </c>
      <c r="M2" s="20"/>
      <c r="N2" s="20"/>
      <c r="O2" s="20"/>
      <c r="P2" s="15" t="s">
        <v>8</v>
      </c>
      <c r="Q2" s="15" t="s">
        <v>9</v>
      </c>
    </row>
    <row r="3" spans="1:19" ht="162" customHeight="1" x14ac:dyDescent="0.45">
      <c r="A3" s="20"/>
      <c r="B3" s="2" t="s">
        <v>10</v>
      </c>
      <c r="C3" s="2" t="s">
        <v>11</v>
      </c>
      <c r="D3" s="2" t="s">
        <v>12</v>
      </c>
      <c r="E3" s="15"/>
      <c r="F3" s="15"/>
      <c r="G3" s="15"/>
      <c r="H3" s="15"/>
      <c r="I3" s="2" t="s">
        <v>13</v>
      </c>
      <c r="J3" s="3" t="s">
        <v>14</v>
      </c>
      <c r="K3" s="2" t="s">
        <v>15</v>
      </c>
      <c r="L3" s="2" t="s">
        <v>16</v>
      </c>
      <c r="M3" s="2" t="s">
        <v>17</v>
      </c>
      <c r="N3" s="2" t="s">
        <v>18</v>
      </c>
      <c r="O3" s="2" t="s">
        <v>19</v>
      </c>
      <c r="P3" s="15"/>
      <c r="Q3" s="15"/>
    </row>
    <row r="4" spans="1:19" ht="23.15" customHeight="1" x14ac:dyDescent="0.45">
      <c r="A4" s="4" t="s">
        <v>20</v>
      </c>
      <c r="B4" s="5">
        <v>59213</v>
      </c>
      <c r="C4" s="5">
        <v>106342.58333333299</v>
      </c>
      <c r="D4" s="5">
        <v>51611.444000000003</v>
      </c>
      <c r="E4" s="5">
        <v>9171560</v>
      </c>
      <c r="F4" s="5">
        <v>8642291</v>
      </c>
      <c r="G4" s="5">
        <v>9942178</v>
      </c>
      <c r="H4" s="6">
        <f>F4/G4*100</f>
        <v>86.925530804216137</v>
      </c>
      <c r="I4" s="5">
        <v>26282.994999999999</v>
      </c>
      <c r="J4" s="5">
        <v>2405.6950000000002</v>
      </c>
      <c r="K4" s="5">
        <v>28688.69</v>
      </c>
      <c r="L4" s="5">
        <v>777640.75300000003</v>
      </c>
      <c r="M4" s="5">
        <v>30119.508999999998</v>
      </c>
      <c r="N4" s="5">
        <v>2059.393</v>
      </c>
      <c r="O4" s="5">
        <v>809819.65500000003</v>
      </c>
      <c r="P4" s="5">
        <v>1107597.9909999999</v>
      </c>
      <c r="Q4" s="6">
        <f>O4/P4*100</f>
        <v>73.114944373350724</v>
      </c>
    </row>
    <row r="5" spans="1:19" ht="23.15" customHeight="1" x14ac:dyDescent="0.45">
      <c r="A5" s="4" t="s">
        <v>21</v>
      </c>
      <c r="B5" s="5">
        <v>59442</v>
      </c>
      <c r="C5" s="5">
        <v>106466.78333333301</v>
      </c>
      <c r="D5" s="5">
        <v>51793.464</v>
      </c>
      <c r="E5" s="5">
        <v>9079585</v>
      </c>
      <c r="F5" s="5">
        <v>8521422</v>
      </c>
      <c r="G5" s="5">
        <v>10016892</v>
      </c>
      <c r="H5" s="6">
        <f t="shared" ref="H5:H9" si="0">F5/G5*100</f>
        <v>85.070518879508739</v>
      </c>
      <c r="I5" s="5">
        <v>28287.263999999999</v>
      </c>
      <c r="J5" s="5">
        <v>2239.65</v>
      </c>
      <c r="K5" s="5">
        <v>30526.914000000001</v>
      </c>
      <c r="L5" s="5">
        <v>766673.03099999996</v>
      </c>
      <c r="M5" s="5">
        <v>32942.036</v>
      </c>
      <c r="N5" s="5">
        <v>1999.6479999999999</v>
      </c>
      <c r="O5" s="5">
        <v>801614.71499999997</v>
      </c>
      <c r="P5" s="5">
        <v>1124707.6229999999</v>
      </c>
      <c r="Q5" s="6">
        <f t="shared" ref="Q5:Q9" si="1">O5/P5*100</f>
        <v>71.273164563587216</v>
      </c>
    </row>
    <row r="6" spans="1:19" ht="23.15" customHeight="1" x14ac:dyDescent="0.45">
      <c r="A6" s="4" t="s">
        <v>22</v>
      </c>
      <c r="B6" s="5">
        <v>57412</v>
      </c>
      <c r="C6" s="5">
        <v>102271.05</v>
      </c>
      <c r="D6" s="5">
        <v>49796.158000000003</v>
      </c>
      <c r="E6" s="5">
        <v>8773638</v>
      </c>
      <c r="F6" s="5">
        <v>8259122</v>
      </c>
      <c r="G6" s="5">
        <v>9665660</v>
      </c>
      <c r="H6" s="6">
        <f t="shared" si="0"/>
        <v>85.44809149090699</v>
      </c>
      <c r="I6" s="5">
        <v>28267.019</v>
      </c>
      <c r="J6" s="5">
        <v>2248.7689999999998</v>
      </c>
      <c r="K6" s="5">
        <v>30515.788</v>
      </c>
      <c r="L6" s="5">
        <v>743182.95770000003</v>
      </c>
      <c r="M6" s="5">
        <v>33199.962099999997</v>
      </c>
      <c r="N6" s="5">
        <v>1955.4929</v>
      </c>
      <c r="O6" s="5">
        <v>778338.41269999999</v>
      </c>
      <c r="P6" s="5">
        <v>1095325.0983</v>
      </c>
      <c r="Q6" s="6">
        <f t="shared" si="1"/>
        <v>71.060036322368632</v>
      </c>
    </row>
    <row r="7" spans="1:19" ht="23.15" customHeight="1" x14ac:dyDescent="0.45">
      <c r="A7" s="14" t="s">
        <v>27</v>
      </c>
      <c r="B7" s="5">
        <v>53936</v>
      </c>
      <c r="C7" s="5">
        <v>94420.82</v>
      </c>
      <c r="D7" s="5">
        <v>46425.7</v>
      </c>
      <c r="E7" s="5">
        <v>8215364</v>
      </c>
      <c r="F7" s="5">
        <v>7615736</v>
      </c>
      <c r="G7" s="5">
        <v>9054911</v>
      </c>
      <c r="H7" s="6">
        <f t="shared" si="0"/>
        <v>84.106138646752029</v>
      </c>
      <c r="I7" s="5">
        <v>29044.169000000002</v>
      </c>
      <c r="J7" s="5">
        <v>2528.8510000000001</v>
      </c>
      <c r="K7" s="5">
        <v>31573.02</v>
      </c>
      <c r="L7" s="5">
        <v>685278.18500000006</v>
      </c>
      <c r="M7" s="5">
        <v>33505.605000000003</v>
      </c>
      <c r="N7" s="5">
        <v>2194.0030000000002</v>
      </c>
      <c r="O7" s="5">
        <v>720977.79299999995</v>
      </c>
      <c r="P7" s="5">
        <v>1027823.023</v>
      </c>
      <c r="Q7" s="6">
        <f t="shared" si="1"/>
        <v>70.146102671996672</v>
      </c>
    </row>
    <row r="8" spans="1:19" ht="23.15" customHeight="1" x14ac:dyDescent="0.45">
      <c r="A8" s="14" t="s">
        <v>29</v>
      </c>
      <c r="B8" s="5">
        <v>53778</v>
      </c>
      <c r="C8" s="5">
        <v>94002.433300000004</v>
      </c>
      <c r="D8" s="5">
        <v>46490.097999999998</v>
      </c>
      <c r="E8" s="5">
        <v>8314039</v>
      </c>
      <c r="F8" s="5">
        <v>7709340</v>
      </c>
      <c r="G8" s="5">
        <v>9112809</v>
      </c>
      <c r="H8" s="6">
        <f t="shared" si="0"/>
        <v>84.598941994724129</v>
      </c>
      <c r="I8" s="5">
        <v>28212.300999999999</v>
      </c>
      <c r="J8" s="5">
        <v>2305.9470000000001</v>
      </c>
      <c r="K8" s="5">
        <v>30518.248</v>
      </c>
      <c r="L8" s="5">
        <v>693662.38600000006</v>
      </c>
      <c r="M8" s="5">
        <v>32477.794999999998</v>
      </c>
      <c r="N8" s="5">
        <v>1999.473</v>
      </c>
      <c r="O8" s="5">
        <v>728139.65399999998</v>
      </c>
      <c r="P8" s="5">
        <v>1033928.018</v>
      </c>
      <c r="Q8" s="6">
        <f t="shared" si="1"/>
        <v>70.424598359225428</v>
      </c>
    </row>
    <row r="9" spans="1:19" ht="23.15" customHeight="1" x14ac:dyDescent="0.45">
      <c r="A9" s="14" t="s">
        <v>30</v>
      </c>
      <c r="B9" s="5">
        <v>54587</v>
      </c>
      <c r="C9" s="5">
        <v>96481.466666666704</v>
      </c>
      <c r="D9" s="5">
        <v>47555.37</v>
      </c>
      <c r="E9" s="5">
        <v>8127404</v>
      </c>
      <c r="F9" s="5">
        <v>7578261</v>
      </c>
      <c r="G9" s="5">
        <v>9297544</v>
      </c>
      <c r="H9" s="6">
        <f t="shared" si="0"/>
        <v>81.508202596298545</v>
      </c>
      <c r="I9" s="5">
        <v>28489.838</v>
      </c>
      <c r="J9" s="5">
        <v>2480.6799999999998</v>
      </c>
      <c r="K9" s="5">
        <v>30970.518</v>
      </c>
      <c r="L9" s="5">
        <v>681914.12800000003</v>
      </c>
      <c r="M9" s="5">
        <v>32610.223000000002</v>
      </c>
      <c r="N9" s="5">
        <v>2158.0529999999999</v>
      </c>
      <c r="O9" s="5">
        <v>716682.40399999998</v>
      </c>
      <c r="P9" s="5">
        <v>1054639.0789999999</v>
      </c>
      <c r="Q9" s="6">
        <f t="shared" si="1"/>
        <v>67.955229259999754</v>
      </c>
    </row>
    <row r="10" spans="1:19" ht="23.15" customHeight="1" x14ac:dyDescent="0.45">
      <c r="A10" s="4" t="s">
        <v>23</v>
      </c>
      <c r="B10" s="5">
        <f>SUM(B4:B9)</f>
        <v>338368</v>
      </c>
      <c r="C10" s="5">
        <f>SUM(C4:C9)</f>
        <v>599985.1366333327</v>
      </c>
      <c r="D10" s="5">
        <f>SUM(D4:D9)</f>
        <v>293672.234</v>
      </c>
      <c r="E10" s="5">
        <f>SUM(E4:E9)</f>
        <v>51681590</v>
      </c>
      <c r="F10" s="5">
        <f>SUM(F4:F9)</f>
        <v>48326172</v>
      </c>
      <c r="G10" s="5">
        <f>SUM(G4:G9)</f>
        <v>57089994</v>
      </c>
      <c r="H10" s="6">
        <f>F10/G10*100</f>
        <v>84.649110315198143</v>
      </c>
      <c r="I10" s="5">
        <f>SUM(I4:I9)</f>
        <v>168583.58599999998</v>
      </c>
      <c r="J10" s="5">
        <f>SUM(J4:J9)</f>
        <v>14209.592000000001</v>
      </c>
      <c r="K10" s="5">
        <f>SUM(K4:K9)</f>
        <v>182793.17800000001</v>
      </c>
      <c r="L10" s="5">
        <f>SUM(L4:L9)</f>
        <v>4348351.4407000002</v>
      </c>
      <c r="M10" s="5">
        <f>SUM(M4:M9)</f>
        <v>194855.13010000001</v>
      </c>
      <c r="N10" s="5">
        <f>SUM(N4:N9)</f>
        <v>12366.062900000001</v>
      </c>
      <c r="O10" s="5">
        <f>SUM(O4:O9)</f>
        <v>4555572.6337000001</v>
      </c>
      <c r="P10" s="5">
        <f>SUM(P4:P9)</f>
        <v>6444020.8322999999</v>
      </c>
      <c r="Q10" s="6">
        <f>O10/P10*100</f>
        <v>70.694567138356462</v>
      </c>
    </row>
    <row r="11" spans="1:19" s="8" customFormat="1" ht="30" customHeight="1" x14ac:dyDescent="0.45">
      <c r="A11" s="16" t="s">
        <v>24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"/>
      <c r="S11" s="7"/>
    </row>
    <row r="12" spans="1:19" ht="23.15" customHeight="1" x14ac:dyDescent="0.45">
      <c r="A12" s="16" t="s">
        <v>25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</row>
    <row r="13" spans="1:19" ht="23.15" customHeight="1" x14ac:dyDescent="0.4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19" ht="23.15" customHeight="1" x14ac:dyDescent="0.4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19" ht="23.15" customHeight="1" x14ac:dyDescent="0.4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</row>
    <row r="16" spans="1:19" ht="23.15" customHeight="1" x14ac:dyDescent="0.45"/>
    <row r="17" spans="1:17" ht="18" customHeight="1" x14ac:dyDescent="0.45"/>
    <row r="18" spans="1:17" ht="23.15" customHeight="1" x14ac:dyDescent="0.45"/>
    <row r="19" spans="1:17" s="11" customFormat="1" x14ac:dyDescent="0.4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s="11" customFormat="1" x14ac:dyDescent="0.4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18" customHeight="1" x14ac:dyDescent="0.45"/>
    <row r="33" spans="8:17" x14ac:dyDescent="0.45">
      <c r="H33" s="12"/>
      <c r="Q33" s="12"/>
    </row>
    <row r="36" spans="8:17" x14ac:dyDescent="0.45">
      <c r="H36" s="12"/>
      <c r="Q36" s="12"/>
    </row>
    <row r="38" spans="8:17" x14ac:dyDescent="0.45">
      <c r="H38" s="12"/>
      <c r="Q38" s="12"/>
    </row>
    <row r="40" spans="8:17" x14ac:dyDescent="0.45">
      <c r="H40" s="12"/>
      <c r="Q40" s="12"/>
    </row>
    <row r="42" spans="8:17" x14ac:dyDescent="0.45">
      <c r="H42" s="12"/>
      <c r="Q42" s="12"/>
    </row>
    <row r="44" spans="8:17" x14ac:dyDescent="0.45">
      <c r="H44" s="12"/>
      <c r="Q44" s="12"/>
    </row>
    <row r="46" spans="8:17" x14ac:dyDescent="0.45">
      <c r="H46" s="12"/>
      <c r="Q46" s="12"/>
    </row>
    <row r="48" spans="8:17" x14ac:dyDescent="0.45">
      <c r="H48" s="12"/>
      <c r="Q48" s="12"/>
    </row>
    <row r="50" spans="8:17" x14ac:dyDescent="0.45">
      <c r="H50" s="12"/>
      <c r="Q50" s="12"/>
    </row>
    <row r="52" spans="8:17" x14ac:dyDescent="0.45">
      <c r="H52" s="12"/>
      <c r="Q52" s="12"/>
    </row>
    <row r="53" spans="8:17" x14ac:dyDescent="0.45">
      <c r="H53" s="12"/>
      <c r="Q53" s="12"/>
    </row>
    <row r="54" spans="8:17" x14ac:dyDescent="0.45">
      <c r="H54" s="12"/>
      <c r="Q54" s="12"/>
    </row>
    <row r="55" spans="8:17" x14ac:dyDescent="0.45">
      <c r="H55" s="12"/>
      <c r="Q55" s="12"/>
    </row>
    <row r="56" spans="8:17" x14ac:dyDescent="0.45">
      <c r="H56" s="12"/>
      <c r="Q56" s="12"/>
    </row>
    <row r="57" spans="8:17" x14ac:dyDescent="0.45">
      <c r="H57" s="12"/>
      <c r="Q57" s="12"/>
    </row>
    <row r="58" spans="8:17" x14ac:dyDescent="0.45">
      <c r="H58" s="12"/>
      <c r="Q58" s="12"/>
    </row>
    <row r="78" spans="8:17" x14ac:dyDescent="0.45">
      <c r="H78" s="12"/>
      <c r="Q78" s="12"/>
    </row>
    <row r="81" spans="8:17" x14ac:dyDescent="0.45">
      <c r="H81" s="12"/>
      <c r="Q81" s="12"/>
    </row>
    <row r="83" spans="8:17" x14ac:dyDescent="0.45">
      <c r="H83" s="12"/>
      <c r="Q83" s="12"/>
    </row>
    <row r="85" spans="8:17" x14ac:dyDescent="0.45">
      <c r="H85" s="12"/>
      <c r="Q85" s="12"/>
    </row>
    <row r="87" spans="8:17" x14ac:dyDescent="0.45">
      <c r="H87" s="12"/>
      <c r="Q87" s="12"/>
    </row>
    <row r="89" spans="8:17" x14ac:dyDescent="0.45">
      <c r="H89" s="12"/>
      <c r="Q89" s="12"/>
    </row>
    <row r="91" spans="8:17" x14ac:dyDescent="0.45">
      <c r="H91" s="12"/>
      <c r="Q91" s="12"/>
    </row>
    <row r="93" spans="8:17" x14ac:dyDescent="0.45">
      <c r="H93" s="12"/>
      <c r="Q93" s="12"/>
    </row>
    <row r="95" spans="8:17" x14ac:dyDescent="0.45">
      <c r="H95" s="12"/>
      <c r="Q95" s="12"/>
    </row>
    <row r="97" spans="8:17" x14ac:dyDescent="0.45">
      <c r="H97" s="12"/>
      <c r="Q97" s="12"/>
    </row>
    <row r="98" spans="8:17" x14ac:dyDescent="0.45">
      <c r="Q98" s="12"/>
    </row>
    <row r="99" spans="8:17" x14ac:dyDescent="0.45">
      <c r="H99" s="12"/>
      <c r="Q99" s="12"/>
    </row>
    <row r="100" spans="8:17" x14ac:dyDescent="0.45">
      <c r="H100" s="12"/>
      <c r="Q100" s="12"/>
    </row>
    <row r="101" spans="8:17" x14ac:dyDescent="0.45">
      <c r="H101" s="12"/>
      <c r="Q101" s="12"/>
    </row>
    <row r="102" spans="8:17" x14ac:dyDescent="0.45">
      <c r="H102" s="12"/>
      <c r="Q102" s="12"/>
    </row>
    <row r="103" spans="8:17" x14ac:dyDescent="0.45">
      <c r="H103" s="12"/>
      <c r="Q103" s="12"/>
    </row>
    <row r="126" spans="8:17" x14ac:dyDescent="0.45">
      <c r="H126" s="12"/>
      <c r="Q126" s="12"/>
    </row>
    <row r="129" spans="8:17" x14ac:dyDescent="0.45">
      <c r="H129" s="12"/>
      <c r="Q129" s="12"/>
    </row>
    <row r="131" spans="8:17" x14ac:dyDescent="0.45">
      <c r="H131" s="12"/>
      <c r="Q131" s="12"/>
    </row>
    <row r="133" spans="8:17" x14ac:dyDescent="0.45">
      <c r="H133" s="12"/>
      <c r="Q133" s="12"/>
    </row>
    <row r="135" spans="8:17" x14ac:dyDescent="0.45">
      <c r="H135" s="12"/>
      <c r="Q135" s="12"/>
    </row>
    <row r="137" spans="8:17" x14ac:dyDescent="0.45">
      <c r="H137" s="12"/>
      <c r="Q137" s="12"/>
    </row>
    <row r="139" spans="8:17" x14ac:dyDescent="0.45">
      <c r="H139" s="12"/>
      <c r="Q139" s="12"/>
    </row>
    <row r="141" spans="8:17" x14ac:dyDescent="0.45">
      <c r="H141" s="12"/>
      <c r="Q141" s="12"/>
    </row>
    <row r="143" spans="8:17" x14ac:dyDescent="0.45">
      <c r="H143" s="12"/>
      <c r="Q143" s="12"/>
    </row>
    <row r="145" spans="8:17" x14ac:dyDescent="0.45">
      <c r="H145" s="12"/>
      <c r="Q145" s="12"/>
    </row>
    <row r="147" spans="8:17" x14ac:dyDescent="0.45">
      <c r="H147" s="12"/>
      <c r="Q147" s="12"/>
    </row>
    <row r="149" spans="8:17" x14ac:dyDescent="0.45">
      <c r="H149" s="12"/>
      <c r="Q149" s="12"/>
    </row>
    <row r="151" spans="8:17" x14ac:dyDescent="0.45">
      <c r="H151" s="12"/>
      <c r="Q151" s="12"/>
    </row>
    <row r="174" spans="8:17" x14ac:dyDescent="0.45">
      <c r="H174" s="12"/>
      <c r="Q174" s="12"/>
    </row>
    <row r="176" spans="8:17" x14ac:dyDescent="0.45">
      <c r="H176" s="12"/>
      <c r="Q176" s="12"/>
    </row>
    <row r="177" spans="8:17" x14ac:dyDescent="0.45">
      <c r="H177" s="12"/>
      <c r="Q177" s="12"/>
    </row>
    <row r="178" spans="8:17" x14ac:dyDescent="0.45">
      <c r="H178" s="12"/>
      <c r="Q178" s="12"/>
    </row>
    <row r="179" spans="8:17" x14ac:dyDescent="0.45">
      <c r="H179" s="12"/>
      <c r="Q179" s="12"/>
    </row>
    <row r="180" spans="8:17" x14ac:dyDescent="0.45">
      <c r="H180" s="12"/>
      <c r="Q180" s="12"/>
    </row>
    <row r="181" spans="8:17" x14ac:dyDescent="0.45">
      <c r="H181" s="12"/>
      <c r="Q181" s="12"/>
    </row>
    <row r="182" spans="8:17" x14ac:dyDescent="0.45">
      <c r="H182" s="12"/>
      <c r="Q182" s="12"/>
    </row>
    <row r="183" spans="8:17" x14ac:dyDescent="0.45">
      <c r="H183" s="12"/>
      <c r="Q183" s="12"/>
    </row>
    <row r="184" spans="8:17" x14ac:dyDescent="0.45">
      <c r="H184" s="12"/>
      <c r="Q184" s="12"/>
    </row>
    <row r="185" spans="8:17" x14ac:dyDescent="0.45">
      <c r="H185" s="12"/>
      <c r="Q185" s="12"/>
    </row>
    <row r="186" spans="8:17" x14ac:dyDescent="0.45">
      <c r="H186" s="12"/>
      <c r="Q186" s="12"/>
    </row>
    <row r="187" spans="8:17" x14ac:dyDescent="0.45">
      <c r="H187" s="12"/>
      <c r="Q187" s="12"/>
    </row>
    <row r="188" spans="8:17" x14ac:dyDescent="0.45">
      <c r="H188" s="12"/>
      <c r="Q188" s="12"/>
    </row>
    <row r="189" spans="8:17" x14ac:dyDescent="0.45">
      <c r="H189" s="12"/>
      <c r="Q189" s="12"/>
    </row>
    <row r="190" spans="8:17" x14ac:dyDescent="0.45">
      <c r="H190" s="12"/>
      <c r="Q190" s="12"/>
    </row>
    <row r="191" spans="8:17" x14ac:dyDescent="0.45">
      <c r="H191" s="12"/>
      <c r="Q191" s="12"/>
    </row>
    <row r="192" spans="8:17" x14ac:dyDescent="0.45">
      <c r="H192" s="12"/>
      <c r="Q192" s="12"/>
    </row>
    <row r="193" spans="8:17" x14ac:dyDescent="0.45">
      <c r="H193" s="12"/>
      <c r="Q193" s="12"/>
    </row>
    <row r="194" spans="8:17" x14ac:dyDescent="0.45">
      <c r="H194" s="12"/>
      <c r="Q194" s="12"/>
    </row>
    <row r="195" spans="8:17" x14ac:dyDescent="0.45">
      <c r="H195" s="12"/>
      <c r="Q195" s="12"/>
    </row>
    <row r="196" spans="8:17" x14ac:dyDescent="0.45">
      <c r="H196" s="12"/>
      <c r="Q196" s="12"/>
    </row>
    <row r="197" spans="8:17" x14ac:dyDescent="0.45">
      <c r="H197" s="12"/>
      <c r="Q197" s="12"/>
    </row>
    <row r="198" spans="8:17" x14ac:dyDescent="0.45">
      <c r="H198" s="12"/>
      <c r="Q198" s="12"/>
    </row>
    <row r="199" spans="8:17" x14ac:dyDescent="0.45">
      <c r="H199" s="12"/>
      <c r="Q199" s="12"/>
    </row>
    <row r="222" spans="8:17" x14ac:dyDescent="0.45">
      <c r="H222" s="12"/>
      <c r="Q222" s="12"/>
    </row>
    <row r="225" spans="8:17" x14ac:dyDescent="0.45">
      <c r="H225" s="12"/>
      <c r="Q225" s="12"/>
    </row>
    <row r="227" spans="8:17" x14ac:dyDescent="0.45">
      <c r="H227" s="12"/>
      <c r="Q227" s="12"/>
    </row>
    <row r="228" spans="8:17" x14ac:dyDescent="0.45">
      <c r="H228" s="12"/>
    </row>
    <row r="229" spans="8:17" x14ac:dyDescent="0.45">
      <c r="H229" s="12"/>
      <c r="Q229" s="12"/>
    </row>
    <row r="231" spans="8:17" x14ac:dyDescent="0.45">
      <c r="H231" s="12"/>
      <c r="Q231" s="12"/>
    </row>
    <row r="233" spans="8:17" x14ac:dyDescent="0.45">
      <c r="H233" s="12"/>
      <c r="Q233" s="12"/>
    </row>
    <row r="235" spans="8:17" x14ac:dyDescent="0.45">
      <c r="H235" s="12"/>
      <c r="Q235" s="12"/>
    </row>
    <row r="237" spans="8:17" x14ac:dyDescent="0.45">
      <c r="H237" s="12"/>
      <c r="Q237" s="12"/>
    </row>
    <row r="239" spans="8:17" x14ac:dyDescent="0.45">
      <c r="H239" s="12"/>
      <c r="Q239" s="12"/>
    </row>
    <row r="241" spans="8:17" x14ac:dyDescent="0.45">
      <c r="H241" s="12"/>
      <c r="Q241" s="12"/>
    </row>
    <row r="242" spans="8:17" x14ac:dyDescent="0.45">
      <c r="H242" s="12"/>
      <c r="Q242" s="12"/>
    </row>
    <row r="243" spans="8:17" x14ac:dyDescent="0.45">
      <c r="H243" s="12"/>
      <c r="Q243" s="12"/>
    </row>
    <row r="244" spans="8:17" x14ac:dyDescent="0.45">
      <c r="H244" s="12"/>
      <c r="Q244" s="12"/>
    </row>
    <row r="245" spans="8:17" x14ac:dyDescent="0.45">
      <c r="H245" s="12"/>
      <c r="Q245" s="12"/>
    </row>
    <row r="246" spans="8:17" x14ac:dyDescent="0.45">
      <c r="H246" s="12"/>
      <c r="Q246" s="12"/>
    </row>
    <row r="247" spans="8:17" x14ac:dyDescent="0.45">
      <c r="H247" s="12"/>
      <c r="Q247" s="12"/>
    </row>
    <row r="249" spans="8:17" x14ac:dyDescent="0.45">
      <c r="H249" s="12"/>
    </row>
    <row r="268" spans="8:17" x14ac:dyDescent="0.45">
      <c r="H268" s="12"/>
      <c r="Q268" s="12"/>
    </row>
    <row r="271" spans="8:17" x14ac:dyDescent="0.45">
      <c r="H271" s="12"/>
      <c r="Q271" s="12"/>
    </row>
    <row r="273" spans="8:17" x14ac:dyDescent="0.45">
      <c r="H273" s="12"/>
      <c r="Q273" s="12"/>
    </row>
    <row r="275" spans="8:17" x14ac:dyDescent="0.45">
      <c r="H275" s="12"/>
      <c r="Q275" s="12"/>
    </row>
    <row r="277" spans="8:17" x14ac:dyDescent="0.45">
      <c r="H277" s="12"/>
      <c r="Q277" s="12"/>
    </row>
    <row r="279" spans="8:17" x14ac:dyDescent="0.45">
      <c r="H279" s="12"/>
      <c r="Q279" s="12"/>
    </row>
    <row r="281" spans="8:17" x14ac:dyDescent="0.45">
      <c r="H281" s="12"/>
      <c r="Q281" s="12"/>
    </row>
    <row r="283" spans="8:17" x14ac:dyDescent="0.45">
      <c r="H283" s="12"/>
      <c r="Q283" s="12"/>
    </row>
    <row r="285" spans="8:17" x14ac:dyDescent="0.45">
      <c r="H285" s="12"/>
      <c r="Q285" s="12"/>
    </row>
    <row r="287" spans="8:17" x14ac:dyDescent="0.45">
      <c r="H287" s="12"/>
      <c r="Q287" s="12"/>
    </row>
    <row r="289" spans="8:17" x14ac:dyDescent="0.45">
      <c r="H289" s="12"/>
      <c r="Q289" s="12"/>
    </row>
    <row r="291" spans="8:17" x14ac:dyDescent="0.45">
      <c r="H291" s="12"/>
      <c r="Q291" s="12"/>
    </row>
    <row r="293" spans="8:17" x14ac:dyDescent="0.45">
      <c r="H293" s="12"/>
      <c r="Q293" s="12"/>
    </row>
    <row r="319" spans="17:17" x14ac:dyDescent="0.45">
      <c r="Q319" s="12"/>
    </row>
    <row r="321" spans="8:17" x14ac:dyDescent="0.45">
      <c r="H321" s="12"/>
      <c r="Q321" s="12"/>
    </row>
    <row r="323" spans="8:17" x14ac:dyDescent="0.45">
      <c r="H323" s="12"/>
    </row>
    <row r="325" spans="8:17" x14ac:dyDescent="0.45">
      <c r="H325" s="12"/>
      <c r="Q325" s="12"/>
    </row>
    <row r="353" spans="8:17" x14ac:dyDescent="0.45">
      <c r="H353" s="12"/>
    </row>
    <row r="355" spans="8:17" x14ac:dyDescent="0.45">
      <c r="Q355" s="12"/>
    </row>
    <row r="356" spans="8:17" x14ac:dyDescent="0.45">
      <c r="Q356" s="12"/>
    </row>
    <row r="357" spans="8:17" x14ac:dyDescent="0.45">
      <c r="Q357" s="12"/>
    </row>
    <row r="358" spans="8:17" x14ac:dyDescent="0.45">
      <c r="Q358" s="12"/>
    </row>
    <row r="359" spans="8:17" x14ac:dyDescent="0.45">
      <c r="H359" s="12"/>
      <c r="Q359" s="12"/>
    </row>
    <row r="361" spans="8:17" x14ac:dyDescent="0.45">
      <c r="H361" s="12"/>
      <c r="Q361" s="12"/>
    </row>
    <row r="364" spans="8:17" x14ac:dyDescent="0.45">
      <c r="Q364" s="12"/>
    </row>
    <row r="388" spans="8:17" x14ac:dyDescent="0.45">
      <c r="Q388" s="12"/>
    </row>
    <row r="389" spans="8:17" x14ac:dyDescent="0.45">
      <c r="H389" s="12"/>
      <c r="Q389" s="12"/>
    </row>
    <row r="390" spans="8:17" x14ac:dyDescent="0.45">
      <c r="H390" s="12"/>
      <c r="Q390" s="12"/>
    </row>
    <row r="391" spans="8:17" x14ac:dyDescent="0.45">
      <c r="H391" s="12"/>
      <c r="Q391" s="12"/>
    </row>
    <row r="392" spans="8:17" x14ac:dyDescent="0.45">
      <c r="H392" s="12"/>
      <c r="Q392" s="12"/>
    </row>
    <row r="393" spans="8:17" x14ac:dyDescent="0.45">
      <c r="H393" s="12"/>
      <c r="Q393" s="12"/>
    </row>
    <row r="394" spans="8:17" x14ac:dyDescent="0.45">
      <c r="H394" s="12"/>
      <c r="Q394" s="12"/>
    </row>
    <row r="396" spans="8:17" x14ac:dyDescent="0.45">
      <c r="H396" s="12"/>
      <c r="Q396" s="12"/>
    </row>
    <row r="450" spans="13:13" x14ac:dyDescent="0.45">
      <c r="M450" s="13"/>
    </row>
    <row r="457" spans="13:13" x14ac:dyDescent="0.45">
      <c r="M457" s="1" t="s">
        <v>26</v>
      </c>
    </row>
  </sheetData>
  <mergeCells count="13">
    <mergeCell ref="Q2:Q3"/>
    <mergeCell ref="A11:Q11"/>
    <mergeCell ref="A12:Q12"/>
    <mergeCell ref="A1:Q1"/>
    <mergeCell ref="A2:A3"/>
    <mergeCell ref="B2:D2"/>
    <mergeCell ref="E2:E3"/>
    <mergeCell ref="F2:F3"/>
    <mergeCell ref="G2:G3"/>
    <mergeCell ref="H2:H3"/>
    <mergeCell ref="I2:K2"/>
    <mergeCell ref="L2:O2"/>
    <mergeCell ref="P2:P3"/>
  </mergeCells>
  <printOptions gridLines="1"/>
  <pageMargins left="0.64" right="0.75" top="0.77" bottom="1" header="0.5" footer="0.5"/>
  <pageSetup scale="76" firstPageNumber="76" orientation="landscape" useFirstPageNumber="1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Domestic Services</vt:lpstr>
      <vt:lpstr>'Domestic Services'!\x</vt:lpstr>
      <vt:lpstr>'Domestic Services'!Print_Area</vt:lpstr>
      <vt:lpstr>'Domestic Services'!Print_Area_MI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 Varambally(Fin,ISC)</dc:creator>
  <cp:lastModifiedBy>Anshul Srivastava (FIN,ISC)</cp:lastModifiedBy>
  <dcterms:created xsi:type="dcterms:W3CDTF">2020-09-18T14:28:21Z</dcterms:created>
  <dcterms:modified xsi:type="dcterms:W3CDTF">2025-11-26T06:46:16Z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616f8d-06f9-41da-a1a3-92ca0c5ba98a_Enabled">
    <vt:lpwstr>true</vt:lpwstr>
  </property>
  <property fmtid="{D5CDD505-2E9C-101B-9397-08002B2CF9AE}" pid="3" name="MSIP_Label_c5616f8d-06f9-41da-a1a3-92ca0c5ba98a_SetDate">
    <vt:lpwstr>2024-03-21T06:24:09Z</vt:lpwstr>
  </property>
  <property fmtid="{D5CDD505-2E9C-101B-9397-08002B2CF9AE}" pid="4" name="MSIP_Label_c5616f8d-06f9-41da-a1a3-92ca0c5ba98a_Method">
    <vt:lpwstr>Standard</vt:lpwstr>
  </property>
  <property fmtid="{D5CDD505-2E9C-101B-9397-08002B2CF9AE}" pid="5" name="MSIP_Label_c5616f8d-06f9-41da-a1a3-92ca0c5ba98a_Name">
    <vt:lpwstr>Internal</vt:lpwstr>
  </property>
  <property fmtid="{D5CDD505-2E9C-101B-9397-08002B2CF9AE}" pid="6" name="MSIP_Label_c5616f8d-06f9-41da-a1a3-92ca0c5ba98a_SiteId">
    <vt:lpwstr>73f2e714-a32e-4697-9449-dffe1df8a5d5</vt:lpwstr>
  </property>
  <property fmtid="{D5CDD505-2E9C-101B-9397-08002B2CF9AE}" pid="7" name="MSIP_Label_c5616f8d-06f9-41da-a1a3-92ca0c5ba98a_ActionId">
    <vt:lpwstr>b18c7f9b-b08a-497e-8786-52dd17ef844a</vt:lpwstr>
  </property>
  <property fmtid="{D5CDD505-2E9C-101B-9397-08002B2CF9AE}" pid="8" name="MSIP_Label_c5616f8d-06f9-41da-a1a3-92ca0c5ba98a_ContentBits">
    <vt:lpwstr>0</vt:lpwstr>
  </property>
</Properties>
</file>